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940" windowHeight="7275" tabRatio="784"/>
  </bookViews>
  <sheets>
    <sheet name="FE" sheetId="58" r:id="rId1"/>
  </sheets>
  <definedNames>
    <definedName name="AllottedFunds">#REF!</definedName>
    <definedName name="_xlnm.Print_Area" localSheetId="0">FE!$A$1:$D$78</definedName>
    <definedName name="as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>#REF!</definedName>
    <definedName name="S">INDEX(#REF!,ROWS(#REF!),1)</definedName>
    <definedName name="sad">#REF!</definedName>
    <definedName name="t">INDEX(#REF!,ROWS(#REF!),1)</definedName>
    <definedName name="x">#REF!</definedName>
    <definedName name="xas">#REF!</definedName>
    <definedName name="XX">#REF!</definedName>
    <definedName name="yas">INDEX(#REF!,ROWS(#REF!),1)</definedName>
    <definedName name="yy">INDEX(#REF!,ROWS(#REF!),1)</definedName>
    <definedName name="yz">#REF!</definedName>
    <definedName name="zx">#REF!</definedName>
  </definedNames>
  <calcPr calcId="145621"/>
</workbook>
</file>

<file path=xl/calcChain.xml><?xml version="1.0" encoding="utf-8"?>
<calcChain xmlns="http://schemas.openxmlformats.org/spreadsheetml/2006/main">
  <c r="C53" i="58" l="1"/>
  <c r="C52" i="58" s="1"/>
  <c r="C48" i="58"/>
  <c r="C47" i="58" s="1"/>
  <c r="C57" i="58" s="1"/>
  <c r="C45" i="58"/>
  <c r="C41" i="58"/>
  <c r="C37" i="58"/>
  <c r="C18" i="58"/>
  <c r="C7" i="58"/>
  <c r="C35" i="58" l="1"/>
  <c r="C58" i="58" s="1"/>
  <c r="D53" i="58" l="1"/>
  <c r="D52" i="58" s="1"/>
  <c r="D47" i="58"/>
  <c r="D41" i="58"/>
  <c r="D45" i="58" s="1"/>
  <c r="D7" i="58"/>
  <c r="D18" i="58"/>
  <c r="D35" i="58" l="1"/>
  <c r="D57" i="58"/>
  <c r="D58" i="58" l="1"/>
  <c r="D60" i="58" s="1"/>
  <c r="C59" i="58" s="1"/>
</calcChain>
</file>

<file path=xl/sharedStrings.xml><?xml version="1.0" encoding="utf-8"?>
<sst xmlns="http://schemas.openxmlformats.org/spreadsheetml/2006/main" count="62" uniqueCount="56">
  <si>
    <t>GOBIERNO DEL ESTADO LIBRE Y SOBERANO DE QUINTANA ROO</t>
  </si>
  <si>
    <t>Servicios personales</t>
  </si>
  <si>
    <t>Impuestos</t>
  </si>
  <si>
    <t>Aportaciones</t>
  </si>
  <si>
    <t>Convenios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</si>
  <si>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</si>
  <si>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</si>
  <si>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</si>
  <si>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</si>
  <si>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</si>
  <si>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Pensiones y jubilaciones</t>
  </si>
  <si>
    <t>Transferencias a fideicomisos, mandatos y contratos análogos</t>
  </si>
  <si>
    <t>Donativos</t>
  </si>
  <si>
    <t>Concepto</t>
  </si>
  <si>
    <t>Derechos</t>
  </si>
  <si>
    <t xml:space="preserve">Aprovechamientos </t>
  </si>
  <si>
    <t>Origen</t>
  </si>
  <si>
    <t>Participaciones</t>
  </si>
  <si>
    <t>Ayudas sociales</t>
  </si>
  <si>
    <t xml:space="preserve">Aplicación </t>
  </si>
  <si>
    <t>Flujos netos de efectivo por actividades de operación</t>
  </si>
  <si>
    <t>Aplicación</t>
  </si>
  <si>
    <t>Flujos netos de efectivo por actividades de inversión</t>
  </si>
  <si>
    <t>Endeudamiento neto</t>
  </si>
  <si>
    <t xml:space="preserve">Interno </t>
  </si>
  <si>
    <t>Flujos netos de efectivo por actividades de financiamiento</t>
  </si>
  <si>
    <t xml:space="preserve">ESTADO DE FLUJOS DE EFECTIVO </t>
  </si>
  <si>
    <t>Bienes muebles</t>
  </si>
  <si>
    <t>Flujos de efectivo de las actividades de financiamiento</t>
  </si>
  <si>
    <t>Servicios de la deuda</t>
  </si>
  <si>
    <t>Flujos de efectivo de las actividades de operación</t>
  </si>
  <si>
    <t>Flujos de efectivo de las actividades de Inversión</t>
  </si>
  <si>
    <t>Otros orígenes de operación</t>
  </si>
  <si>
    <t>Otros aplicaciones de operación</t>
  </si>
  <si>
    <t>Otros orígenes de inversión</t>
  </si>
  <si>
    <t>Bienes inmuebles, infraestructura y construcciones en proceso</t>
  </si>
  <si>
    <t>Otras aplicaciones de inversión</t>
  </si>
  <si>
    <t>Otros orígenes de financiamiento</t>
  </si>
  <si>
    <t>Otras aplicaciones de financiamiento</t>
  </si>
  <si>
    <t xml:space="preserve">Cuotas y aportaciones de seguridad social </t>
  </si>
  <si>
    <t>Contribuciones de mejoras</t>
  </si>
  <si>
    <t xml:space="preserve">Transferencias a la seguridad social </t>
  </si>
  <si>
    <t>Transferencias al exterior</t>
  </si>
  <si>
    <t xml:space="preserve">Bienes inmuebles, infraestructura y construcciones en proceso </t>
  </si>
  <si>
    <t>Externo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</si>
  <si>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</si>
  <si>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</si>
  <si>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</si>
  <si>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(Miles de pesos)</t>
  </si>
  <si>
    <t xml:space="preserve">Productos </t>
  </si>
  <si>
    <t>Transferencias, asignaciones, subsidios y subvenciones, y pensiones y jubilaciones</t>
  </si>
  <si>
    <t xml:space="preserve">Ingresos por ventas de bienes y prestación de servicios  </t>
  </si>
  <si>
    <t>"Bajo protesta de decir verdad declaramos que los Estados Financieros y sus Notas, son razonablemente correctos y son responsabilidad del emisor".</t>
  </si>
  <si>
    <t>2020</t>
  </si>
  <si>
    <t>Del 1 de enero al 30 de junio de 2020 y del 1 de enero al 30 de junio de 2019</t>
  </si>
  <si>
    <t>Participaciones, aportaciones, convenios, incentivos derivados de la colaboración fiscal y fondos distintos de aportaciones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</si>
</sst>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7" formatCode="#,##0;[Red]#,##0"/>
    <numFmt numFmtId="168" formatCode="0.0%"/>
    <numFmt numFmtId="169" formatCode="#,##0_ ;\-#,##0\ "/>
    <numFmt numFmtId="170" formatCode="General_)"/>
  </numFmts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color indexed="8"/>
      <name val="MS Sans Serif"/>
      <family val="2"/>
    </font>
    <font>
      <sz val="9"/>
      <name val="Eras Demi ITC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Futura Lt BT"/>
      <family val="2"/>
    </font>
    <font>
      <sz val="11"/>
      <color theme="1"/>
      <name val="Arial"/>
      <family val="2"/>
    </font>
    <font>
      <sz val="11"/>
      <name val="Futura Lt BT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48"/>
      <color theme="2"/>
      <name val="Cambria"/>
      <family val="2"/>
      <scheme val="major"/>
    </font>
    <font>
      <sz val="12"/>
      <color theme="4" tint="-0.499984740745262"/>
      <name val="Calibri"/>
      <family val="2"/>
      <scheme val="minor"/>
    </font>
    <font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BEB9AE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theme="4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78">
    <xf numFmtId="164" fontId="0" fillId="0" borderId="0"/>
    <xf numFmtId="164" fontId="1" fillId="0" borderId="0"/>
    <xf numFmtId="164" fontId="3" fillId="2" borderId="0" applyNumberFormat="0" applyBorder="0" applyAlignment="0" applyProtection="0"/>
    <xf numFmtId="164" fontId="4" fillId="3" borderId="1" applyNumberFormat="0" applyAlignment="0" applyProtection="0"/>
    <xf numFmtId="164" fontId="5" fillId="4" borderId="2" applyNumberFormat="0" applyAlignment="0" applyProtection="0"/>
    <xf numFmtId="164" fontId="6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5" borderId="0" applyNumberFormat="0" applyBorder="0" applyAlignment="0" applyProtection="0"/>
    <xf numFmtId="164" fontId="8" fillId="6" borderId="0" applyNumberFormat="0" applyBorder="0" applyAlignment="0" applyProtection="0"/>
    <xf numFmtId="164" fontId="8" fillId="7" borderId="0" applyNumberFormat="0" applyBorder="0" applyAlignment="0" applyProtection="0"/>
    <xf numFmtId="164" fontId="9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9" borderId="0" applyNumberFormat="0" applyBorder="0" applyAlignment="0" applyProtection="0"/>
    <xf numFmtId="164" fontId="9" fillId="10" borderId="0" applyNumberFormat="0" applyBorder="0" applyAlignment="0" applyProtection="0"/>
    <xf numFmtId="164" fontId="9" fillId="11" borderId="0" applyNumberFormat="0" applyBorder="0" applyAlignment="0" applyProtection="0"/>
    <xf numFmtId="164" fontId="10" fillId="12" borderId="0" applyNumberFormat="0" applyBorder="0" applyAlignment="0" applyProtection="0"/>
    <xf numFmtId="164" fontId="10" fillId="13" borderId="0" applyNumberFormat="0" applyBorder="0" applyAlignment="0" applyProtection="0"/>
    <xf numFmtId="164" fontId="9" fillId="4" borderId="0" applyNumberFormat="0" applyBorder="0" applyAlignment="0" applyProtection="0"/>
    <xf numFmtId="164" fontId="9" fillId="4" borderId="0" applyNumberFormat="0" applyBorder="0" applyAlignment="0" applyProtection="0"/>
    <xf numFmtId="164" fontId="10" fillId="12" borderId="0" applyNumberFormat="0" applyBorder="0" applyAlignment="0" applyProtection="0"/>
    <xf numFmtId="164" fontId="10" fillId="2" borderId="0" applyNumberFormat="0" applyBorder="0" applyAlignment="0" applyProtection="0"/>
    <xf numFmtId="164" fontId="9" fillId="13" borderId="0" applyNumberFormat="0" applyBorder="0" applyAlignment="0" applyProtection="0"/>
    <xf numFmtId="164" fontId="9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13" borderId="0" applyNumberFormat="0" applyBorder="0" applyAlignment="0" applyProtection="0"/>
    <xf numFmtId="164" fontId="9" fillId="13" borderId="0" applyNumberFormat="0" applyBorder="0" applyAlignment="0" applyProtection="0"/>
    <xf numFmtId="164" fontId="9" fillId="14" borderId="0" applyNumberFormat="0" applyBorder="0" applyAlignment="0" applyProtection="0"/>
    <xf numFmtId="164" fontId="10" fillId="15" borderId="0" applyNumberFormat="0" applyBorder="0" applyAlignment="0" applyProtection="0"/>
    <xf numFmtId="164" fontId="10" fillId="9" borderId="0" applyNumberFormat="0" applyBorder="0" applyAlignment="0" applyProtection="0"/>
    <xf numFmtId="164" fontId="9" fillId="10" borderId="0" applyNumberFormat="0" applyBorder="0" applyAlignment="0" applyProtection="0"/>
    <xf numFmtId="164" fontId="9" fillId="16" borderId="0" applyNumberFormat="0" applyBorder="0" applyAlignment="0" applyProtection="0"/>
    <xf numFmtId="164" fontId="10" fillId="12" borderId="0" applyNumberFormat="0" applyBorder="0" applyAlignment="0" applyProtection="0"/>
    <xf numFmtId="164" fontId="10" fillId="17" borderId="0" applyNumberFormat="0" applyBorder="0" applyAlignment="0" applyProtection="0"/>
    <xf numFmtId="164" fontId="9" fillId="17" borderId="0" applyNumberFormat="0" applyBorder="0" applyAlignment="0" applyProtection="0"/>
    <xf numFmtId="164" fontId="11" fillId="17" borderId="1" applyNumberFormat="0" applyAlignment="0" applyProtection="0"/>
    <xf numFmtId="164" fontId="2" fillId="0" borderId="0" applyFont="0" applyFill="0" applyBorder="0" applyAlignment="0" applyProtection="0"/>
    <xf numFmtId="164" fontId="12" fillId="18" borderId="0" applyNumberFormat="0" applyBorder="0" applyAlignment="0" applyProtection="0"/>
    <xf numFmtId="43" fontId="20" fillId="0" borderId="0" applyFont="0" applyFill="0" applyBorder="0" applyAlignment="0" applyProtection="0">
      <alignment vertical="top"/>
    </xf>
    <xf numFmtId="164" fontId="13" fillId="19" borderId="0" applyNumberFormat="0" applyBorder="0" applyAlignment="0" applyProtection="0"/>
    <xf numFmtId="164" fontId="20" fillId="0" borderId="0">
      <alignment vertical="top"/>
    </xf>
    <xf numFmtId="164" fontId="2" fillId="0" borderId="0"/>
    <xf numFmtId="164" fontId="2" fillId="12" borderId="4" applyNumberFormat="0" applyFont="0" applyAlignment="0" applyProtection="0"/>
    <xf numFmtId="164" fontId="14" fillId="3" borderId="5" applyNumberFormat="0" applyAlignment="0" applyProtection="0"/>
    <xf numFmtId="164" fontId="15" fillId="0" borderId="0" applyNumberFormat="0" applyFill="0" applyBorder="0" applyAlignment="0" applyProtection="0"/>
    <xf numFmtId="164" fontId="16" fillId="0" borderId="6" applyNumberFormat="0" applyFill="0" applyAlignment="0" applyProtection="0"/>
    <xf numFmtId="164" fontId="17" fillId="0" borderId="7" applyNumberFormat="0" applyFill="0" applyAlignment="0" applyProtection="0"/>
    <xf numFmtId="164" fontId="7" fillId="0" borderId="8" applyNumberFormat="0" applyFill="0" applyAlignment="0" applyProtection="0"/>
    <xf numFmtId="164" fontId="18" fillId="0" borderId="0" applyNumberFormat="0" applyFill="0" applyBorder="0" applyAlignment="0" applyProtection="0"/>
    <xf numFmtId="164" fontId="8" fillId="0" borderId="9" applyNumberFormat="0" applyFill="0" applyAlignment="0" applyProtection="0"/>
    <xf numFmtId="164" fontId="19" fillId="0" borderId="0"/>
    <xf numFmtId="9" fontId="2" fillId="0" borderId="0" applyFont="0" applyFill="0" applyBorder="0" applyAlignment="0" applyProtection="0"/>
    <xf numFmtId="164" fontId="19" fillId="0" borderId="0"/>
    <xf numFmtId="164" fontId="23" fillId="0" borderId="0"/>
    <xf numFmtId="43" fontId="1" fillId="0" borderId="0" applyFont="0" applyFill="0" applyBorder="0" applyAlignment="0" applyProtection="0"/>
    <xf numFmtId="164" fontId="9" fillId="4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11" borderId="0" applyNumberFormat="0" applyBorder="0" applyAlignment="0" applyProtection="0"/>
    <xf numFmtId="164" fontId="9" fillId="11" borderId="0" applyNumberFormat="0" applyBorder="0" applyAlignment="0" applyProtection="0"/>
    <xf numFmtId="164" fontId="9" fillId="4" borderId="0" applyNumberFormat="0" applyBorder="0" applyAlignment="0" applyProtection="0"/>
    <xf numFmtId="164" fontId="9" fillId="8" borderId="0" applyNumberFormat="0" applyBorder="0" applyAlignment="0" applyProtection="0"/>
    <xf numFmtId="164" fontId="9" fillId="4" borderId="0" applyNumberFormat="0" applyBorder="0" applyAlignment="0" applyProtection="0"/>
    <xf numFmtId="164" fontId="9" fillId="14" borderId="0" applyNumberFormat="0" applyBorder="0" applyAlignment="0" applyProtection="0"/>
    <xf numFmtId="164" fontId="9" fillId="16" borderId="0" applyNumberFormat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14" borderId="0" applyNumberFormat="0" applyBorder="0" applyAlignment="0" applyProtection="0"/>
    <xf numFmtId="164" fontId="9" fillId="14" borderId="0" applyNumberFormat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8" borderId="0" applyNumberFormat="0" applyBorder="0" applyAlignment="0" applyProtection="0"/>
    <xf numFmtId="164" fontId="9" fillId="11" borderId="0" applyNumberFormat="0" applyBorder="0" applyAlignment="0" applyProtection="0"/>
    <xf numFmtId="164" fontId="19" fillId="0" borderId="0"/>
    <xf numFmtId="43" fontId="2" fillId="0" borderId="0" applyFont="0" applyFill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11" borderId="0" applyNumberFormat="0" applyBorder="0" applyAlignment="0" applyProtection="0"/>
    <xf numFmtId="164" fontId="9" fillId="4" borderId="0" applyNumberFormat="0" applyBorder="0" applyAlignment="0" applyProtection="0"/>
    <xf numFmtId="164" fontId="9" fillId="14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14" borderId="0" applyNumberFormat="0" applyBorder="0" applyAlignment="0" applyProtection="0"/>
    <xf numFmtId="164" fontId="9" fillId="4" borderId="0" applyNumberFormat="0" applyBorder="0" applyAlignment="0" applyProtection="0"/>
    <xf numFmtId="164" fontId="9" fillId="16" borderId="0" applyNumberFormat="0" applyBorder="0" applyAlignment="0" applyProtection="0"/>
    <xf numFmtId="164" fontId="9" fillId="11" borderId="0" applyNumberFormat="0" applyBorder="0" applyAlignment="0" applyProtection="0"/>
    <xf numFmtId="164" fontId="9" fillId="8" borderId="0" applyNumberFormat="0" applyBorder="0" applyAlignment="0" applyProtection="0"/>
    <xf numFmtId="164" fontId="19" fillId="0" borderId="0"/>
    <xf numFmtId="164" fontId="24" fillId="0" borderId="0"/>
    <xf numFmtId="164" fontId="1" fillId="0" borderId="0"/>
    <xf numFmtId="164" fontId="26" fillId="0" borderId="0">
      <alignment vertical="top"/>
    </xf>
    <xf numFmtId="43" fontId="1" fillId="0" borderId="0" applyFont="0" applyFill="0" applyBorder="0" applyAlignment="0" applyProtection="0"/>
    <xf numFmtId="164" fontId="27" fillId="0" borderId="0" applyNumberFormat="0" applyFill="0" applyBorder="0" applyAlignment="0" applyProtection="0">
      <alignment vertical="top"/>
      <protection locked="0"/>
    </xf>
    <xf numFmtId="167" fontId="25" fillId="0" borderId="0" applyFont="0" applyFill="0" applyBorder="0" applyAlignment="0" applyProtection="0"/>
    <xf numFmtId="8" fontId="1" fillId="0" borderId="0" applyFont="0" applyFill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4" fontId="25" fillId="0" borderId="0"/>
    <xf numFmtId="164" fontId="29" fillId="0" borderId="0"/>
    <xf numFmtId="164" fontId="1" fillId="0" borderId="0"/>
    <xf numFmtId="164" fontId="1" fillId="0" borderId="0"/>
    <xf numFmtId="164" fontId="1" fillId="0" borderId="0"/>
    <xf numFmtId="164" fontId="30" fillId="0" borderId="0"/>
    <xf numFmtId="164" fontId="1" fillId="0" borderId="0"/>
    <xf numFmtId="164" fontId="20" fillId="0" borderId="0"/>
    <xf numFmtId="164" fontId="25" fillId="0" borderId="0"/>
    <xf numFmtId="164" fontId="25" fillId="0" borderId="0"/>
    <xf numFmtId="164" fontId="25" fillId="0" borderId="0"/>
    <xf numFmtId="164" fontId="25" fillId="0" borderId="0"/>
    <xf numFmtId="164" fontId="31" fillId="0" borderId="0"/>
    <xf numFmtId="164" fontId="25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13" fontId="1" fillId="0" borderId="0" applyFont="0" applyFill="0" applyProtection="0"/>
    <xf numFmtId="164" fontId="1" fillId="0" borderId="0"/>
    <xf numFmtId="164" fontId="1" fillId="0" borderId="0"/>
    <xf numFmtId="164" fontId="1" fillId="0" borderId="0"/>
    <xf numFmtId="43" fontId="32" fillId="0" borderId="0" applyFont="0" applyFill="0" applyBorder="0" applyAlignment="0" applyProtection="0"/>
    <xf numFmtId="170" fontId="1" fillId="0" borderId="0"/>
    <xf numFmtId="43" fontId="1" fillId="0" borderId="0" applyFont="0" applyFill="0" applyBorder="0" applyAlignment="0" applyProtection="0"/>
    <xf numFmtId="164" fontId="33" fillId="0" borderId="0"/>
    <xf numFmtId="0" fontId="20" fillId="0" borderId="0">
      <alignment vertical="top"/>
    </xf>
    <xf numFmtId="0" fontId="34" fillId="0" borderId="0">
      <alignment vertical="top"/>
    </xf>
    <xf numFmtId="0" fontId="35" fillId="0" borderId="0">
      <alignment vertical="top"/>
    </xf>
    <xf numFmtId="0" fontId="20" fillId="0" borderId="0">
      <alignment vertical="top"/>
    </xf>
    <xf numFmtId="0" fontId="1" fillId="0" borderId="0"/>
    <xf numFmtId="43" fontId="20" fillId="0" borderId="0" applyFont="0" applyFill="0" applyBorder="0" applyAlignment="0" applyProtection="0"/>
    <xf numFmtId="0" fontId="1" fillId="0" borderId="0"/>
    <xf numFmtId="164" fontId="14" fillId="3" borderId="26" applyNumberFormat="0" applyAlignment="0" applyProtection="0"/>
    <xf numFmtId="164" fontId="1" fillId="12" borderId="25" applyNumberFormat="0" applyFont="0" applyAlignment="0" applyProtection="0"/>
    <xf numFmtId="164" fontId="4" fillId="3" borderId="20" applyNumberFormat="0" applyAlignment="0" applyProtection="0"/>
    <xf numFmtId="164" fontId="4" fillId="3" borderId="28" applyNumberFormat="0" applyAlignment="0" applyProtection="0"/>
    <xf numFmtId="164" fontId="11" fillId="17" borderId="28" applyNumberFormat="0" applyAlignment="0" applyProtection="0"/>
    <xf numFmtId="164" fontId="14" fillId="3" borderId="30" applyNumberFormat="0" applyAlignment="0" applyProtection="0"/>
    <xf numFmtId="164" fontId="11" fillId="17" borderId="36" applyNumberFormat="0" applyAlignment="0" applyProtection="0"/>
    <xf numFmtId="164" fontId="11" fillId="17" borderId="20" applyNumberFormat="0" applyAlignment="0" applyProtection="0"/>
    <xf numFmtId="164" fontId="1" fillId="0" borderId="0" applyFont="0" applyFill="0" applyBorder="0" applyAlignment="0" applyProtection="0"/>
    <xf numFmtId="164" fontId="1" fillId="12" borderId="21" applyNumberFormat="0" applyFont="0" applyAlignment="0" applyProtection="0"/>
    <xf numFmtId="164" fontId="14" fillId="3" borderId="22" applyNumberFormat="0" applyAlignment="0" applyProtection="0"/>
    <xf numFmtId="164" fontId="8" fillId="0" borderId="35" applyNumberFormat="0" applyFill="0" applyAlignment="0" applyProtection="0"/>
    <xf numFmtId="164" fontId="8" fillId="0" borderId="23" applyNumberFormat="0" applyFill="0" applyAlignment="0" applyProtection="0"/>
    <xf numFmtId="9" fontId="1" fillId="0" borderId="0" applyFont="0" applyFill="0" applyBorder="0" applyAlignment="0" applyProtection="0"/>
    <xf numFmtId="164" fontId="4" fillId="3" borderId="32" applyNumberFormat="0" applyAlignment="0" applyProtection="0"/>
    <xf numFmtId="164" fontId="14" fillId="3" borderId="38" applyNumberFormat="0" applyAlignment="0" applyProtection="0"/>
    <xf numFmtId="164" fontId="11" fillId="17" borderId="32" applyNumberFormat="0" applyAlignment="0" applyProtection="0"/>
    <xf numFmtId="43" fontId="1" fillId="0" borderId="0" applyFont="0" applyFill="0" applyBorder="0" applyAlignment="0" applyProtection="0"/>
    <xf numFmtId="164" fontId="20" fillId="0" borderId="0">
      <alignment vertical="top"/>
    </xf>
    <xf numFmtId="164" fontId="8" fillId="0" borderId="27" applyNumberFormat="0" applyFill="0" applyAlignment="0" applyProtection="0"/>
    <xf numFmtId="164" fontId="8" fillId="0" borderId="31" applyNumberFormat="0" applyFill="0" applyAlignment="0" applyProtection="0"/>
    <xf numFmtId="164" fontId="11" fillId="17" borderId="24" applyNumberFormat="0" applyAlignment="0" applyProtection="0"/>
    <xf numFmtId="164" fontId="4" fillId="3" borderId="36" applyNumberFormat="0" applyAlignment="0" applyProtection="0"/>
    <xf numFmtId="0" fontId="36" fillId="0" borderId="0">
      <alignment vertical="top"/>
    </xf>
    <xf numFmtId="164" fontId="14" fillId="3" borderId="34" applyNumberFormat="0" applyAlignment="0" applyProtection="0"/>
    <xf numFmtId="164" fontId="4" fillId="3" borderId="24" applyNumberFormat="0" applyAlignment="0" applyProtection="0"/>
    <xf numFmtId="164" fontId="19" fillId="0" borderId="0"/>
    <xf numFmtId="0" fontId="20" fillId="0" borderId="0">
      <alignment vertical="top"/>
    </xf>
    <xf numFmtId="0" fontId="20" fillId="0" borderId="0">
      <alignment vertical="top"/>
    </xf>
    <xf numFmtId="164" fontId="1" fillId="12" borderId="29" applyNumberFormat="0" applyFont="0" applyAlignment="0" applyProtection="0"/>
    <xf numFmtId="164" fontId="1" fillId="12" borderId="37" applyNumberFormat="0" applyFont="0" applyAlignment="0" applyProtection="0"/>
    <xf numFmtId="164" fontId="1" fillId="12" borderId="33" applyNumberFormat="0" applyFont="0" applyAlignment="0" applyProtection="0"/>
    <xf numFmtId="164" fontId="8" fillId="0" borderId="39" applyNumberFormat="0" applyFill="0" applyAlignment="0" applyProtection="0"/>
    <xf numFmtId="0" fontId="25" fillId="0" borderId="0"/>
    <xf numFmtId="0" fontId="1" fillId="0" borderId="0"/>
    <xf numFmtId="0" fontId="25" fillId="0" borderId="0"/>
    <xf numFmtId="0" fontId="37" fillId="25" borderId="0" applyNumberFormat="0" applyProtection="0">
      <alignment vertical="center"/>
    </xf>
    <xf numFmtId="0" fontId="38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</cellStyleXfs>
  <cellXfs count="51">
    <xf numFmtId="164" fontId="0" fillId="0" borderId="0" xfId="0"/>
    <xf numFmtId="3" fontId="39" fillId="0" borderId="0" xfId="0" applyNumberFormat="1" applyFont="1" applyFill="1" applyBorder="1" applyAlignment="1">
      <alignment horizontal="right" indent="1"/>
    </xf>
    <xf numFmtId="3" fontId="43" fillId="23" borderId="0" xfId="124" applyNumberFormat="1" applyFont="1" applyFill="1" applyBorder="1" applyAlignment="1">
      <alignment horizontal="right" indent="1"/>
    </xf>
    <xf numFmtId="164" fontId="41" fillId="0" borderId="0" xfId="0" applyFont="1"/>
    <xf numFmtId="164" fontId="41" fillId="0" borderId="0" xfId="0" applyFont="1" applyFill="1"/>
    <xf numFmtId="164" fontId="39" fillId="0" borderId="0" xfId="0" applyFont="1" applyAlignment="1"/>
    <xf numFmtId="4" fontId="39" fillId="0" borderId="0" xfId="0" applyNumberFormat="1" applyFont="1" applyAlignment="1">
      <alignment horizontal="right"/>
    </xf>
    <xf numFmtId="164" fontId="40" fillId="21" borderId="18" xfId="86" applyNumberFormat="1" applyFont="1" applyFill="1" applyBorder="1" applyAlignment="1" applyProtection="1">
      <alignment horizontal="center" vertical="center"/>
    </xf>
    <xf numFmtId="49" fontId="40" fillId="21" borderId="14" xfId="86" applyNumberFormat="1" applyFont="1" applyFill="1" applyBorder="1" applyAlignment="1" applyProtection="1">
      <alignment horizontal="center" vertical="center"/>
    </xf>
    <xf numFmtId="164" fontId="43" fillId="22" borderId="17" xfId="0" applyFont="1" applyFill="1" applyBorder="1" applyAlignment="1">
      <alignment horizontal="left"/>
    </xf>
    <xf numFmtId="4" fontId="43" fillId="22" borderId="10" xfId="0" applyNumberFormat="1" applyFont="1" applyFill="1" applyBorder="1" applyAlignment="1">
      <alignment horizontal="right"/>
    </xf>
    <xf numFmtId="4" fontId="43" fillId="22" borderId="13" xfId="0" applyNumberFormat="1" applyFont="1" applyFill="1" applyBorder="1" applyAlignment="1">
      <alignment horizontal="right"/>
    </xf>
    <xf numFmtId="164" fontId="43" fillId="23" borderId="15" xfId="124" applyFont="1" applyFill="1" applyBorder="1" applyAlignment="1">
      <alignment horizontal="left"/>
    </xf>
    <xf numFmtId="3" fontId="43" fillId="23" borderId="19" xfId="124" applyNumberFormat="1" applyFont="1" applyFill="1" applyBorder="1" applyAlignment="1">
      <alignment horizontal="right" indent="1"/>
    </xf>
    <xf numFmtId="164" fontId="39" fillId="0" borderId="16" xfId="87" applyFont="1" applyFill="1" applyBorder="1" applyAlignment="1">
      <alignment horizontal="left" indent="1"/>
    </xf>
    <xf numFmtId="164" fontId="39" fillId="0" borderId="16" xfId="88" applyFont="1" applyBorder="1" applyAlignment="1">
      <alignment horizontal="left" indent="1"/>
    </xf>
    <xf numFmtId="164" fontId="43" fillId="23" borderId="16" xfId="124" applyFont="1" applyFill="1" applyBorder="1" applyAlignment="1">
      <alignment horizontal="left"/>
    </xf>
    <xf numFmtId="164" fontId="44" fillId="0" borderId="0" xfId="0" applyFont="1"/>
    <xf numFmtId="3" fontId="39" fillId="0" borderId="12" xfId="0" applyNumberFormat="1" applyFont="1" applyFill="1" applyBorder="1" applyAlignment="1">
      <alignment horizontal="right" indent="1"/>
    </xf>
    <xf numFmtId="164" fontId="43" fillId="24" borderId="17" xfId="87" applyFont="1" applyFill="1" applyBorder="1" applyAlignment="1">
      <alignment horizontal="left" wrapText="1"/>
    </xf>
    <xf numFmtId="3" fontId="43" fillId="24" borderId="13" xfId="87" applyNumberFormat="1" applyFont="1" applyFill="1" applyBorder="1" applyAlignment="1">
      <alignment horizontal="right" wrapText="1" indent="1"/>
    </xf>
    <xf numFmtId="164" fontId="43" fillId="22" borderId="17" xfId="87" applyFont="1" applyFill="1" applyBorder="1" applyAlignment="1">
      <alignment horizontal="left" wrapText="1"/>
    </xf>
    <xf numFmtId="3" fontId="43" fillId="22" borderId="11" xfId="87" applyNumberFormat="1" applyFont="1" applyFill="1" applyBorder="1" applyAlignment="1">
      <alignment horizontal="right" wrapText="1" indent="1"/>
    </xf>
    <xf numFmtId="164" fontId="39" fillId="0" borderId="16" xfId="88" applyFont="1" applyFill="1" applyBorder="1" applyAlignment="1">
      <alignment horizontal="left" indent="1"/>
    </xf>
    <xf numFmtId="3" fontId="39" fillId="0" borderId="12" xfId="0" applyNumberFormat="1" applyFont="1" applyBorder="1" applyAlignment="1">
      <alignment horizontal="right" indent="1"/>
    </xf>
    <xf numFmtId="164" fontId="43" fillId="0" borderId="16" xfId="88" applyFont="1" applyBorder="1" applyAlignment="1">
      <alignment horizontal="left"/>
    </xf>
    <xf numFmtId="3" fontId="43" fillId="0" borderId="12" xfId="88" applyNumberFormat="1" applyFont="1" applyBorder="1" applyAlignment="1">
      <alignment horizontal="right" indent="1"/>
    </xf>
    <xf numFmtId="164" fontId="43" fillId="0" borderId="16" xfId="88" applyFont="1" applyFill="1" applyBorder="1" applyAlignment="1">
      <alignment horizontal="left"/>
    </xf>
    <xf numFmtId="3" fontId="43" fillId="0" borderId="12" xfId="0" applyNumberFormat="1" applyFont="1" applyFill="1" applyBorder="1" applyAlignment="1">
      <alignment horizontal="right" indent="1"/>
    </xf>
    <xf numFmtId="3" fontId="43" fillId="22" borderId="10" xfId="87" applyNumberFormat="1" applyFont="1" applyFill="1" applyBorder="1" applyAlignment="1">
      <alignment horizontal="right" wrapText="1" indent="1"/>
    </xf>
    <xf numFmtId="164" fontId="43" fillId="22" borderId="15" xfId="87" applyFont="1" applyFill="1" applyBorder="1" applyAlignment="1">
      <alignment horizontal="left" wrapText="1"/>
    </xf>
    <xf numFmtId="3" fontId="43" fillId="22" borderId="15" xfId="87" applyNumberFormat="1" applyFont="1" applyFill="1" applyBorder="1" applyAlignment="1">
      <alignment horizontal="right" wrapText="1" indent="1"/>
    </xf>
    <xf numFmtId="4" fontId="39" fillId="0" borderId="0" xfId="0" applyNumberFormat="1" applyFont="1" applyBorder="1" applyAlignment="1">
      <alignment horizontal="right"/>
    </xf>
    <xf numFmtId="4" fontId="45" fillId="0" borderId="0" xfId="129" applyNumberFormat="1" applyFont="1" applyAlignment="1">
      <alignment vertical="top"/>
    </xf>
    <xf numFmtId="164" fontId="39" fillId="0" borderId="0" xfId="88" applyFont="1" applyBorder="1" applyAlignment="1">
      <alignment horizontal="left"/>
    </xf>
    <xf numFmtId="164" fontId="22" fillId="0" borderId="0" xfId="88" applyFont="1" applyBorder="1" applyAlignment="1">
      <alignment horizontal="left"/>
    </xf>
    <xf numFmtId="3" fontId="22" fillId="0" borderId="12" xfId="0" applyNumberFormat="1" applyFont="1" applyBorder="1" applyAlignment="1">
      <alignment horizontal="right" indent="1"/>
    </xf>
    <xf numFmtId="164" fontId="39" fillId="0" borderId="16" xfId="88" applyFont="1" applyBorder="1" applyAlignment="1">
      <alignment horizontal="left" wrapText="1" indent="1"/>
    </xf>
    <xf numFmtId="3" fontId="21" fillId="23" borderId="0" xfId="124" applyNumberFormat="1" applyFont="1" applyFill="1" applyBorder="1" applyAlignment="1">
      <alignment horizontal="right" indent="1"/>
    </xf>
    <xf numFmtId="3" fontId="22" fillId="0" borderId="0" xfId="0" applyNumberFormat="1" applyFont="1" applyFill="1" applyBorder="1" applyAlignment="1">
      <alignment horizontal="right" indent="1"/>
    </xf>
    <xf numFmtId="3" fontId="22" fillId="0" borderId="12" xfId="0" applyNumberFormat="1" applyFont="1" applyFill="1" applyBorder="1" applyAlignment="1">
      <alignment horizontal="right" indent="1"/>
    </xf>
    <xf numFmtId="3" fontId="21" fillId="24" borderId="13" xfId="87" applyNumberFormat="1" applyFont="1" applyFill="1" applyBorder="1" applyAlignment="1">
      <alignment horizontal="right" wrapText="1" indent="1"/>
    </xf>
    <xf numFmtId="4" fontId="21" fillId="22" borderId="11" xfId="87" applyNumberFormat="1" applyFont="1" applyFill="1" applyBorder="1" applyAlignment="1">
      <alignment horizontal="right" wrapText="1" indent="1"/>
    </xf>
    <xf numFmtId="3" fontId="21" fillId="23" borderId="19" xfId="124" applyNumberFormat="1" applyFont="1" applyFill="1" applyBorder="1" applyAlignment="1">
      <alignment horizontal="right" indent="1"/>
    </xf>
    <xf numFmtId="3" fontId="21" fillId="22" borderId="11" xfId="87" applyNumberFormat="1" applyFont="1" applyFill="1" applyBorder="1" applyAlignment="1">
      <alignment horizontal="right" wrapText="1" indent="1"/>
    </xf>
    <xf numFmtId="3" fontId="21" fillId="0" borderId="12" xfId="88" applyNumberFormat="1" applyFont="1" applyBorder="1" applyAlignment="1">
      <alignment horizontal="right" indent="1"/>
    </xf>
    <xf numFmtId="3" fontId="21" fillId="0" borderId="12" xfId="0" applyNumberFormat="1" applyFont="1" applyFill="1" applyBorder="1" applyAlignment="1">
      <alignment horizontal="right" indent="1"/>
    </xf>
    <xf numFmtId="3" fontId="21" fillId="22" borderId="10" xfId="87" applyNumberFormat="1" applyFont="1" applyFill="1" applyBorder="1" applyAlignment="1">
      <alignment horizontal="right" wrapText="1" indent="1"/>
    </xf>
    <xf numFmtId="3" fontId="21" fillId="22" borderId="15" xfId="87" applyNumberFormat="1" applyFont="1" applyFill="1" applyBorder="1" applyAlignment="1">
      <alignment horizontal="right" wrapText="1" indent="1"/>
    </xf>
    <xf numFmtId="164" fontId="40" fillId="20" borderId="0" xfId="0" applyFont="1" applyFill="1" applyAlignment="1">
      <alignment horizontal="center"/>
    </xf>
    <xf numFmtId="164" fontId="42" fillId="20" borderId="0" xfId="0" applyFont="1" applyFill="1" applyAlignment="1">
      <alignment horizontal="center"/>
    </xf>
  </cellXfs>
  <cellStyles count="178">
    <cellStyle name="=C:\WINNT\SYSTEM32\COMMAND.COM" xfId="126"/>
    <cellStyle name="Buena 2" xfId="2"/>
    <cellStyle name="Cálculo 2" xfId="3"/>
    <cellStyle name="Cálculo 2 2" xfId="138"/>
    <cellStyle name="Cálculo 2 3" xfId="161"/>
    <cellStyle name="Cálculo 2 4" xfId="139"/>
    <cellStyle name="Cálculo 2 5" xfId="150"/>
    <cellStyle name="Cálculo 2 6" xfId="158"/>
    <cellStyle name="Celda de comprobación 2" xfId="4"/>
    <cellStyle name="Celda vinculada 2" xfId="5"/>
    <cellStyle name="Coma 2" xfId="90"/>
    <cellStyle name="Encabezado 4 2" xfId="6"/>
    <cellStyle name="Énfasis 1" xfId="7"/>
    <cellStyle name="Énfasis 2" xfId="8"/>
    <cellStyle name="Énfasis 3" xfId="9"/>
    <cellStyle name="Énfasis1 - 20%" xfId="11"/>
    <cellStyle name="Énfasis1 - 40%" xfId="12"/>
    <cellStyle name="Énfasis1 - 60%" xfId="13"/>
    <cellStyle name="Énfasis1 2" xfId="10"/>
    <cellStyle name="Énfasis1 3" xfId="55"/>
    <cellStyle name="Énfasis1 4" xfId="70"/>
    <cellStyle name="Énfasis1 5" xfId="56"/>
    <cellStyle name="Énfasis1 6" xfId="74"/>
    <cellStyle name="Énfasis1 7" xfId="85"/>
    <cellStyle name="Énfasis2 - 20%" xfId="15"/>
    <cellStyle name="Énfasis2 - 40%" xfId="16"/>
    <cellStyle name="Énfasis2 - 60%" xfId="17"/>
    <cellStyle name="Énfasis2 2" xfId="14"/>
    <cellStyle name="Énfasis2 3" xfId="57"/>
    <cellStyle name="Énfasis2 4" xfId="71"/>
    <cellStyle name="Énfasis2 5" xfId="58"/>
    <cellStyle name="Énfasis2 6" xfId="76"/>
    <cellStyle name="Énfasis2 7" xfId="84"/>
    <cellStyle name="Énfasis3 - 20%" xfId="19"/>
    <cellStyle name="Énfasis3 - 40%" xfId="20"/>
    <cellStyle name="Énfasis3 - 60%" xfId="21"/>
    <cellStyle name="Énfasis3 2" xfId="18"/>
    <cellStyle name="Énfasis3 3" xfId="59"/>
    <cellStyle name="Énfasis3 4" xfId="54"/>
    <cellStyle name="Énfasis3 5" xfId="61"/>
    <cellStyle name="Énfasis3 6" xfId="77"/>
    <cellStyle name="Énfasis3 7" xfId="82"/>
    <cellStyle name="Énfasis4 - 20%" xfId="23"/>
    <cellStyle name="Énfasis4 - 40%" xfId="24"/>
    <cellStyle name="Énfasis4 - 60%" xfId="25"/>
    <cellStyle name="Énfasis4 2" xfId="22"/>
    <cellStyle name="Énfasis4 3" xfId="60"/>
    <cellStyle name="Énfasis4 4" xfId="68"/>
    <cellStyle name="Énfasis4 5" xfId="64"/>
    <cellStyle name="Énfasis4 6" xfId="79"/>
    <cellStyle name="Énfasis4 7" xfId="80"/>
    <cellStyle name="Énfasis5 - 20%" xfId="27"/>
    <cellStyle name="Énfasis5 - 40%" xfId="28"/>
    <cellStyle name="Énfasis5 - 60%" xfId="29"/>
    <cellStyle name="Énfasis5 2" xfId="26"/>
    <cellStyle name="Énfasis5 3" xfId="62"/>
    <cellStyle name="Énfasis5 4" xfId="66"/>
    <cellStyle name="Énfasis5 5" xfId="67"/>
    <cellStyle name="Énfasis5 6" xfId="81"/>
    <cellStyle name="Énfasis5 7" xfId="78"/>
    <cellStyle name="Énfasis6 - 20%" xfId="31"/>
    <cellStyle name="Énfasis6 - 40%" xfId="32"/>
    <cellStyle name="Énfasis6 - 60%" xfId="33"/>
    <cellStyle name="Énfasis6 2" xfId="30"/>
    <cellStyle name="Énfasis6 3" xfId="65"/>
    <cellStyle name="Énfasis6 4" xfId="63"/>
    <cellStyle name="Énfasis6 5" xfId="69"/>
    <cellStyle name="Énfasis6 6" xfId="83"/>
    <cellStyle name="Énfasis6 7" xfId="75"/>
    <cellStyle name="Entrada 2" xfId="34"/>
    <cellStyle name="Entrada 2 2" xfId="143"/>
    <cellStyle name="Entrada 2 3" xfId="157"/>
    <cellStyle name="Entrada 2 4" xfId="140"/>
    <cellStyle name="Entrada 2 5" xfId="152"/>
    <cellStyle name="Entrada 2 6" xfId="142"/>
    <cellStyle name="Euro" xfId="35"/>
    <cellStyle name="Euro 2" xfId="144"/>
    <cellStyle name="Hipervínculo 2" xfId="91"/>
    <cellStyle name="Incorrecto 2" xfId="36"/>
    <cellStyle name="Millares 10" xfId="92"/>
    <cellStyle name="Millares 11" xfId="93"/>
    <cellStyle name="Millares 12" xfId="125"/>
    <cellStyle name="Millares 13" xfId="134"/>
    <cellStyle name="Millares 2" xfId="37"/>
    <cellStyle name="Millares 2 2" xfId="94"/>
    <cellStyle name="Millares 3" xfId="53"/>
    <cellStyle name="Millares 3 2" xfId="95"/>
    <cellStyle name="Millares 3 3" xfId="127"/>
    <cellStyle name="Millares 4" xfId="73"/>
    <cellStyle name="Millares 4 2" xfId="96"/>
    <cellStyle name="Millares 4 3" xfId="153"/>
    <cellStyle name="Millares 5" xfId="97"/>
    <cellStyle name="Millares 6" xfId="98"/>
    <cellStyle name="Millares 7" xfId="99"/>
    <cellStyle name="Millares 8" xfId="100"/>
    <cellStyle name="Millares 9" xfId="101"/>
    <cellStyle name="Moneda 2" xfId="102"/>
    <cellStyle name="Neutral 2" xfId="38"/>
    <cellStyle name="Normal" xfId="0" builtinId="0"/>
    <cellStyle name="Normal 10" xfId="103"/>
    <cellStyle name="Normal 11" xfId="104"/>
    <cellStyle name="Normal 12" xfId="105"/>
    <cellStyle name="Normal 13" xfId="128"/>
    <cellStyle name="Normal 13 2" xfId="162"/>
    <cellStyle name="Normal 14" xfId="129"/>
    <cellStyle name="Normal 15" xfId="130"/>
    <cellStyle name="Normal 15 2" xfId="163"/>
    <cellStyle name="Normal 16" xfId="131"/>
    <cellStyle name="Normal 16 2" xfId="164"/>
    <cellStyle name="Normal 17" xfId="159"/>
    <cellStyle name="Normal 18" xfId="169"/>
    <cellStyle name="Normal 19" xfId="171"/>
    <cellStyle name="Normal 2" xfId="39"/>
    <cellStyle name="Normal 2 2" xfId="106"/>
    <cellStyle name="Normal 2 2 2" xfId="135"/>
    <cellStyle name="Normal 2 3" xfId="107"/>
    <cellStyle name="Normal 2 4" xfId="108"/>
    <cellStyle name="Normal 2 5" xfId="132"/>
    <cellStyle name="Normal 2_TIPO DE CAMBIO ESPOT" xfId="109"/>
    <cellStyle name="Normal 20" xfId="174"/>
    <cellStyle name="Normal 21" xfId="175"/>
    <cellStyle name="Normal 22" xfId="176"/>
    <cellStyle name="Normal 23" xfId="177"/>
    <cellStyle name="Normal 3" xfId="40"/>
    <cellStyle name="Normal 3 2" xfId="110"/>
    <cellStyle name="Normal 3 3" xfId="111"/>
    <cellStyle name="Normal 3 4" xfId="123"/>
    <cellStyle name="Normal 3 5" xfId="170"/>
    <cellStyle name="Normal 3 6" xfId="173"/>
    <cellStyle name="Normal 4" xfId="49"/>
    <cellStyle name="Normal 4 2" xfId="112"/>
    <cellStyle name="Normal 5" xfId="51"/>
    <cellStyle name="Normal 5 2" xfId="113"/>
    <cellStyle name="Normal 6" xfId="52"/>
    <cellStyle name="Normal 6 2" xfId="72"/>
    <cellStyle name="Normal 7" xfId="1"/>
    <cellStyle name="Normal 7 2" xfId="114"/>
    <cellStyle name="Normal 7 3" xfId="133"/>
    <cellStyle name="Normal 8" xfId="89"/>
    <cellStyle name="Normal 8 2" xfId="115"/>
    <cellStyle name="Normal 8 3" xfId="154"/>
    <cellStyle name="Normal 9" xfId="116"/>
    <cellStyle name="Normal_Copia de FORMATOS 2004" xfId="88"/>
    <cellStyle name="Normal_ESTADOS FINANCIEROS Y PRESUPUESTARIOS 2" xfId="124"/>
    <cellStyle name="Normal_H" xfId="86"/>
    <cellStyle name="Normal_Integ. Cta. Púb. 2003 (Copia)" xfId="87"/>
    <cellStyle name="Notas 2" xfId="41"/>
    <cellStyle name="Notas 2 2" xfId="145"/>
    <cellStyle name="Notas 2 3" xfId="137"/>
    <cellStyle name="Notas 2 4" xfId="165"/>
    <cellStyle name="Notas 2 5" xfId="167"/>
    <cellStyle name="Notas 2 6" xfId="166"/>
    <cellStyle name="Porcentaje 2" xfId="50"/>
    <cellStyle name="Porcentaje 2 2" xfId="149"/>
    <cellStyle name="Porcentual 2" xfId="117"/>
    <cellStyle name="Porcentual 2 2" xfId="118"/>
    <cellStyle name="Porcentual 3" xfId="119"/>
    <cellStyle name="Porcentual 4" xfId="120"/>
    <cellStyle name="Porcentual 5" xfId="121"/>
    <cellStyle name="Porcentual_FUENTE OBRA PUBLICA 2006" xfId="122"/>
    <cellStyle name="Salida 2" xfId="42"/>
    <cellStyle name="Salida 2 2" xfId="146"/>
    <cellStyle name="Salida 2 3" xfId="136"/>
    <cellStyle name="Salida 2 4" xfId="141"/>
    <cellStyle name="Salida 2 5" xfId="160"/>
    <cellStyle name="Salida 2 6" xfId="151"/>
    <cellStyle name="Texto de advertencia 2" xfId="43"/>
    <cellStyle name="Título 1 2" xfId="44"/>
    <cellStyle name="Título 1 2 2" xfId="172"/>
    <cellStyle name="Título 2 2" xfId="45"/>
    <cellStyle name="Título 3 2" xfId="46"/>
    <cellStyle name="Título de hoja" xfId="47"/>
    <cellStyle name="Total 2" xfId="48"/>
    <cellStyle name="Total 2 2" xfId="148"/>
    <cellStyle name="Total 2 3" xfId="155"/>
    <cellStyle name="Total 2 4" xfId="156"/>
    <cellStyle name="Total 2 5" xfId="147"/>
    <cellStyle name="Total 2 6" xfId="168"/>
  </cellStyles>
  <dxfs count="0"/>
  <tableStyles count="0" defaultTableStyle="TableStyleMedium2" defaultPivotStyle="PivotStyleLight16"/>
  <colors>
    <mruColors>
      <color rgb="FFBEB9B2"/>
      <color rgb="FFDEDCD9"/>
      <color rgb="FF00BABB"/>
      <color rgb="FF00BBBB"/>
      <color rgb="FF7F7770"/>
      <color rgb="FFFFF9C5"/>
      <color rgb="FF44BBBB"/>
      <color rgb="FF5C4631"/>
      <color rgb="FF000000"/>
      <color rgb="FF00B9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38100</xdr:rowOff>
    </xdr:from>
    <xdr:to>
      <xdr:col>4</xdr:col>
      <xdr:colOff>47625</xdr:colOff>
      <xdr:row>77</xdr:row>
      <xdr:rowOff>154200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96700"/>
          <a:ext cx="7591425" cy="1087650"/>
        </a:xfrm>
        <a:prstGeom prst="rect">
          <a:avLst/>
        </a:prstGeom>
      </xdr:spPr>
    </xdr:pic>
    <xdr:clientData/>
  </xdr:twoCellAnchor>
  <xdr:twoCellAnchor>
    <xdr:from>
      <xdr:col>1</xdr:col>
      <xdr:colOff>4095750</xdr:colOff>
      <xdr:row>64</xdr:row>
      <xdr:rowOff>15866</xdr:rowOff>
    </xdr:from>
    <xdr:to>
      <xdr:col>4</xdr:col>
      <xdr:colOff>3169</xdr:colOff>
      <xdr:row>70</xdr:row>
      <xdr:rowOff>18589</xdr:rowOff>
    </xdr:to>
    <xdr:sp macro="" textlink="">
      <xdr:nvSpPr>
        <xdr:cNvPr id="9" name="8 CuadroTexto"/>
        <xdr:cNvSpPr txBox="1"/>
      </xdr:nvSpPr>
      <xdr:spPr>
        <a:xfrm>
          <a:off x="4743450" y="10540991"/>
          <a:ext cx="2803519" cy="9742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EL DIRECTOR DE CONTABILIDAD GUBERNAMENTAL </a:t>
          </a: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C.P. ALFREDO BERISTAIN CASTILLO</a:t>
          </a:r>
        </a:p>
      </xdr:txBody>
    </xdr:sp>
    <xdr:clientData/>
  </xdr:twoCellAnchor>
  <xdr:twoCellAnchor>
    <xdr:from>
      <xdr:col>0</xdr:col>
      <xdr:colOff>7897</xdr:colOff>
      <xdr:row>64</xdr:row>
      <xdr:rowOff>7928</xdr:rowOff>
    </xdr:from>
    <xdr:to>
      <xdr:col>1</xdr:col>
      <xdr:colOff>2028825</xdr:colOff>
      <xdr:row>70</xdr:row>
      <xdr:rowOff>134931</xdr:rowOff>
    </xdr:to>
    <xdr:sp macro="" textlink="">
      <xdr:nvSpPr>
        <xdr:cNvPr id="12" name="11 CuadroTexto"/>
        <xdr:cNvSpPr txBox="1"/>
      </xdr:nvSpPr>
      <xdr:spPr>
        <a:xfrm>
          <a:off x="7897" y="10533053"/>
          <a:ext cx="2668628" cy="10985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Futura Md BT" pitchFamily="34" charset="0"/>
            </a:rPr>
            <a:t>LA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 SECRETARIA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DE FINANZAS Y PLANEACIÓN</a:t>
          </a:r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MTRA. YOHANET TEODULA TORRES MUÑOZ</a:t>
          </a:r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1</xdr:col>
      <xdr:colOff>1895476</xdr:colOff>
      <xdr:row>64</xdr:row>
      <xdr:rowOff>7930</xdr:rowOff>
    </xdr:from>
    <xdr:to>
      <xdr:col>2</xdr:col>
      <xdr:colOff>9526</xdr:colOff>
      <xdr:row>69</xdr:row>
      <xdr:rowOff>96834</xdr:rowOff>
    </xdr:to>
    <xdr:sp macro="" textlink="">
      <xdr:nvSpPr>
        <xdr:cNvPr id="13" name="12 CuadroTexto"/>
        <xdr:cNvSpPr txBox="1"/>
      </xdr:nvSpPr>
      <xdr:spPr>
        <a:xfrm>
          <a:off x="2543176" y="10533055"/>
          <a:ext cx="2266950" cy="8985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 TESORERO GENERAL DEL ESTADO 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C. ASUNCIÓN RAMÍREZ CASTILLO</a:t>
          </a:r>
        </a:p>
        <a:p>
          <a:pPr algn="ctr"/>
          <a:endParaRPr lang="es-MX" sz="800" b="1">
            <a:latin typeface="Futura Md BT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65"/>
  <sheetViews>
    <sheetView tabSelected="1" view="pageBreakPreview" zoomScaleNormal="120" zoomScaleSheetLayoutView="100" zoomScalePageLayoutView="130" workbookViewId="0">
      <selection activeCell="B4" sqref="B4:D4"/>
    </sheetView>
  </sheetViews>
  <sheetFormatPr baseColWidth="10" defaultColWidth="11.42578125" defaultRowHeight="12.75"/>
  <cols>
    <col min="1" max="1" width="9.7109375" style="3" customWidth="1"/>
    <col min="2" max="2" width="62.28515625" style="5" customWidth="1"/>
    <col min="3" max="4" width="15.7109375" style="6" customWidth="1"/>
    <col min="5" max="16384" width="11.42578125" style="3"/>
  </cols>
  <sheetData>
    <row r="1" spans="2:4">
      <c r="B1" s="49" t="s">
        <v>0</v>
      </c>
      <c r="C1" s="49"/>
      <c r="D1" s="49"/>
    </row>
    <row r="2" spans="2:4">
      <c r="B2" s="49" t="s">
        <v>26</v>
      </c>
      <c r="C2" s="49"/>
      <c r="D2" s="49"/>
    </row>
    <row r="3" spans="2:4">
      <c r="B3" s="50" t="s">
        <v>54</v>
      </c>
      <c r="C3" s="50"/>
      <c r="D3" s="50"/>
    </row>
    <row r="4" spans="2:4">
      <c r="B4" s="50" t="s">
        <v>48</v>
      </c>
      <c r="C4" s="50"/>
      <c r="D4" s="50"/>
    </row>
    <row r="5" spans="2:4">
      <c r="B5" s="7" t="s">
        <v>13</v>
      </c>
      <c r="C5" s="8" t="s">
        <v>53</v>
      </c>
      <c r="D5" s="8">
        <v>2019</v>
      </c>
    </row>
    <row r="6" spans="2:4">
      <c r="B6" s="9" t="s">
        <v>30</v>
      </c>
      <c r="C6" s="10"/>
      <c r="D6" s="11"/>
    </row>
    <row r="7" spans="2:4" ht="13.5">
      <c r="B7" s="12" t="s">
        <v>16</v>
      </c>
      <c r="C7" s="38">
        <f>SUM(C8:C17)</f>
        <v>15165303</v>
      </c>
      <c r="D7" s="13">
        <f>SUM(D8:D17)</f>
        <v>16178797</v>
      </c>
    </row>
    <row r="8" spans="2:4" ht="13.5">
      <c r="B8" s="14" t="s">
        <v>2</v>
      </c>
      <c r="C8" s="39">
        <v>1607030</v>
      </c>
      <c r="D8" s="1">
        <v>2085960</v>
      </c>
    </row>
    <row r="9" spans="2:4" ht="13.5">
      <c r="B9" s="14" t="s">
        <v>39</v>
      </c>
      <c r="C9" s="39">
        <v>0</v>
      </c>
      <c r="D9" s="1">
        <v>0</v>
      </c>
    </row>
    <row r="10" spans="2:4" ht="13.5">
      <c r="B10" s="14" t="s">
        <v>40</v>
      </c>
      <c r="C10" s="39">
        <v>0</v>
      </c>
      <c r="D10" s="1">
        <v>0</v>
      </c>
    </row>
    <row r="11" spans="2:4" ht="13.5">
      <c r="B11" s="15" t="s">
        <v>14</v>
      </c>
      <c r="C11" s="39">
        <v>779711</v>
      </c>
      <c r="D11" s="1">
        <v>845097</v>
      </c>
    </row>
    <row r="12" spans="2:4" ht="13.5">
      <c r="B12" s="15" t="s">
        <v>49</v>
      </c>
      <c r="C12" s="39">
        <v>35451</v>
      </c>
      <c r="D12" s="1">
        <v>37623</v>
      </c>
    </row>
    <row r="13" spans="2:4" ht="13.5">
      <c r="B13" s="15" t="s">
        <v>15</v>
      </c>
      <c r="C13" s="39">
        <v>136539</v>
      </c>
      <c r="D13" s="1">
        <v>89935</v>
      </c>
    </row>
    <row r="14" spans="2:4" ht="13.5">
      <c r="B14" s="15" t="s">
        <v>51</v>
      </c>
      <c r="C14" s="39">
        <v>0</v>
      </c>
      <c r="D14" s="1">
        <v>0</v>
      </c>
    </row>
    <row r="15" spans="2:4" ht="26.25">
      <c r="B15" s="37" t="s">
        <v>55</v>
      </c>
      <c r="C15" s="39">
        <v>12606572</v>
      </c>
      <c r="D15" s="1">
        <v>13120182</v>
      </c>
    </row>
    <row r="16" spans="2:4" ht="13.5">
      <c r="B16" s="15" t="s">
        <v>50</v>
      </c>
      <c r="C16" s="39">
        <v>0</v>
      </c>
      <c r="D16" s="1">
        <v>0</v>
      </c>
    </row>
    <row r="17" spans="2:4" ht="13.5">
      <c r="B17" s="15" t="s">
        <v>32</v>
      </c>
      <c r="C17" s="39">
        <v>0</v>
      </c>
      <c r="D17" s="1">
        <v>0</v>
      </c>
    </row>
    <row r="18" spans="2:4" s="17" customFormat="1" ht="13.5">
      <c r="B18" s="16" t="s">
        <v>19</v>
      </c>
      <c r="C18" s="38">
        <f>SUM(C19:C34)</f>
        <v>13581220</v>
      </c>
      <c r="D18" s="2">
        <f>SUM(D19:D34)</f>
        <v>13531552</v>
      </c>
    </row>
    <row r="19" spans="2:4" ht="13.5">
      <c r="B19" s="15" t="s">
        <v>1</v>
      </c>
      <c r="C19" s="40">
        <v>938301</v>
      </c>
      <c r="D19" s="18">
        <v>926738</v>
      </c>
    </row>
    <row r="20" spans="2:4" ht="13.5">
      <c r="B20" s="15" t="s">
        <v>5</v>
      </c>
      <c r="C20" s="40">
        <v>79676</v>
      </c>
      <c r="D20" s="18">
        <v>93435</v>
      </c>
    </row>
    <row r="21" spans="2:4" ht="13.5">
      <c r="B21" s="15" t="s">
        <v>6</v>
      </c>
      <c r="C21" s="40">
        <v>936268</v>
      </c>
      <c r="D21" s="18">
        <v>987328</v>
      </c>
    </row>
    <row r="22" spans="2:4" ht="13.5">
      <c r="B22" s="15" t="s">
        <v>7</v>
      </c>
      <c r="C22" s="40">
        <v>8065179</v>
      </c>
      <c r="D22" s="18">
        <v>8371372</v>
      </c>
    </row>
    <row r="23" spans="2:4" ht="13.5">
      <c r="B23" s="15" t="s">
        <v>8</v>
      </c>
      <c r="C23" s="40">
        <v>297006</v>
      </c>
      <c r="D23" s="18">
        <v>272513</v>
      </c>
    </row>
    <row r="24" spans="2:4" ht="13.5">
      <c r="B24" s="15" t="s">
        <v>9</v>
      </c>
      <c r="C24" s="40">
        <v>48309</v>
      </c>
      <c r="D24" s="18">
        <v>94813</v>
      </c>
    </row>
    <row r="25" spans="2:4" ht="13.5">
      <c r="B25" s="15" t="s">
        <v>18</v>
      </c>
      <c r="C25" s="40">
        <v>345890</v>
      </c>
      <c r="D25" s="18">
        <v>49001</v>
      </c>
    </row>
    <row r="26" spans="2:4" ht="13.5">
      <c r="B26" s="15" t="s">
        <v>10</v>
      </c>
      <c r="C26" s="40">
        <v>0</v>
      </c>
      <c r="D26" s="18">
        <v>0</v>
      </c>
    </row>
    <row r="27" spans="2:4" ht="13.5">
      <c r="B27" s="15" t="s">
        <v>11</v>
      </c>
      <c r="C27" s="40">
        <v>30561</v>
      </c>
      <c r="D27" s="18">
        <v>0</v>
      </c>
    </row>
    <row r="28" spans="2:4" ht="13.5">
      <c r="B28" s="15" t="s">
        <v>41</v>
      </c>
      <c r="C28" s="40">
        <v>0</v>
      </c>
      <c r="D28" s="18">
        <v>0</v>
      </c>
    </row>
    <row r="29" spans="2:4" ht="13.5">
      <c r="B29" s="15" t="s">
        <v>12</v>
      </c>
      <c r="C29" s="40">
        <v>4496</v>
      </c>
      <c r="D29" s="18">
        <v>36625</v>
      </c>
    </row>
    <row r="30" spans="2:4" ht="13.5">
      <c r="B30" s="15" t="s">
        <v>42</v>
      </c>
      <c r="C30" s="40">
        <v>0</v>
      </c>
      <c r="D30" s="18">
        <v>0</v>
      </c>
    </row>
    <row r="31" spans="2:4" ht="13.5">
      <c r="B31" s="15" t="s">
        <v>17</v>
      </c>
      <c r="C31" s="40">
        <v>1668778</v>
      </c>
      <c r="D31" s="18">
        <v>1573847</v>
      </c>
    </row>
    <row r="32" spans="2:4" ht="13.5">
      <c r="B32" s="15" t="s">
        <v>3</v>
      </c>
      <c r="C32" s="40">
        <v>1079275</v>
      </c>
      <c r="D32" s="18">
        <v>1044394</v>
      </c>
    </row>
    <row r="33" spans="2:4" ht="13.5">
      <c r="B33" s="15" t="s">
        <v>4</v>
      </c>
      <c r="C33" s="39">
        <v>49775</v>
      </c>
      <c r="D33" s="1">
        <v>41002</v>
      </c>
    </row>
    <row r="34" spans="2:4" ht="13.5">
      <c r="B34" s="15" t="s">
        <v>33</v>
      </c>
      <c r="C34" s="39">
        <v>37706</v>
      </c>
      <c r="D34" s="1">
        <v>40484</v>
      </c>
    </row>
    <row r="35" spans="2:4" ht="13.5">
      <c r="B35" s="19" t="s">
        <v>20</v>
      </c>
      <c r="C35" s="41">
        <f>C7-C18</f>
        <v>1584083</v>
      </c>
      <c r="D35" s="20">
        <f>D7-D18</f>
        <v>2647245</v>
      </c>
    </row>
    <row r="36" spans="2:4" ht="13.5">
      <c r="B36" s="21" t="s">
        <v>31</v>
      </c>
      <c r="C36" s="42"/>
      <c r="D36" s="22"/>
    </row>
    <row r="37" spans="2:4" ht="13.5">
      <c r="B37" s="16" t="s">
        <v>16</v>
      </c>
      <c r="C37" s="43">
        <f>SUM(C38:C40)</f>
        <v>0</v>
      </c>
      <c r="D37" s="13">
        <v>0</v>
      </c>
    </row>
    <row r="38" spans="2:4" s="4" customFormat="1" ht="13.5">
      <c r="B38" s="23" t="s">
        <v>43</v>
      </c>
      <c r="C38" s="36">
        <v>0</v>
      </c>
      <c r="D38" s="24">
        <v>0</v>
      </c>
    </row>
    <row r="39" spans="2:4" s="4" customFormat="1" ht="13.5">
      <c r="B39" s="23" t="s">
        <v>27</v>
      </c>
      <c r="C39" s="36">
        <v>0</v>
      </c>
      <c r="D39" s="24">
        <v>0</v>
      </c>
    </row>
    <row r="40" spans="2:4" ht="13.5">
      <c r="B40" s="23" t="s">
        <v>34</v>
      </c>
      <c r="C40" s="36">
        <v>0</v>
      </c>
      <c r="D40" s="18">
        <v>0</v>
      </c>
    </row>
    <row r="41" spans="2:4" ht="13.5">
      <c r="B41" s="16" t="s">
        <v>21</v>
      </c>
      <c r="C41" s="43">
        <f>SUM(C42:C44)</f>
        <v>126237</v>
      </c>
      <c r="D41" s="2">
        <f>SUM(D42:D44)</f>
        <v>262144</v>
      </c>
    </row>
    <row r="42" spans="2:4" s="4" customFormat="1" ht="13.5">
      <c r="B42" s="23" t="s">
        <v>35</v>
      </c>
      <c r="C42" s="40">
        <v>9125</v>
      </c>
      <c r="D42" s="18">
        <v>115435</v>
      </c>
    </row>
    <row r="43" spans="2:4" ht="13.5">
      <c r="B43" s="15" t="s">
        <v>27</v>
      </c>
      <c r="C43" s="40">
        <v>705</v>
      </c>
      <c r="D43" s="18">
        <v>4193</v>
      </c>
    </row>
    <row r="44" spans="2:4" ht="13.5">
      <c r="B44" s="23" t="s">
        <v>36</v>
      </c>
      <c r="C44" s="40">
        <v>116407</v>
      </c>
      <c r="D44" s="18">
        <v>142516</v>
      </c>
    </row>
    <row r="45" spans="2:4" ht="13.5">
      <c r="B45" s="19" t="s">
        <v>22</v>
      </c>
      <c r="C45" s="41">
        <f>+C37:D37-C41</f>
        <v>-126237</v>
      </c>
      <c r="D45" s="20">
        <f>D37-D41</f>
        <v>-262144</v>
      </c>
    </row>
    <row r="46" spans="2:4" ht="13.5">
      <c r="B46" s="21" t="s">
        <v>28</v>
      </c>
      <c r="C46" s="44"/>
      <c r="D46" s="22"/>
    </row>
    <row r="47" spans="2:4" ht="13.5">
      <c r="B47" s="16" t="s">
        <v>16</v>
      </c>
      <c r="C47" s="43">
        <f>+C48+C51</f>
        <v>344297</v>
      </c>
      <c r="D47" s="13">
        <f>D48+SUM(D51:D51)</f>
        <v>7774</v>
      </c>
    </row>
    <row r="48" spans="2:4" ht="13.5">
      <c r="B48" s="25" t="s">
        <v>23</v>
      </c>
      <c r="C48" s="45">
        <f>SUM(C49:C50)</f>
        <v>103721</v>
      </c>
      <c r="D48" s="26">
        <v>0</v>
      </c>
    </row>
    <row r="49" spans="2:4" ht="13.5">
      <c r="B49" s="15" t="s">
        <v>24</v>
      </c>
      <c r="C49" s="40">
        <v>103721</v>
      </c>
      <c r="D49" s="18">
        <v>0</v>
      </c>
    </row>
    <row r="50" spans="2:4" ht="13.5">
      <c r="B50" s="15" t="s">
        <v>44</v>
      </c>
      <c r="C50" s="36">
        <v>0</v>
      </c>
      <c r="D50" s="24">
        <v>0</v>
      </c>
    </row>
    <row r="51" spans="2:4" ht="13.5">
      <c r="B51" s="27" t="s">
        <v>37</v>
      </c>
      <c r="C51" s="46">
        <v>240576</v>
      </c>
      <c r="D51" s="28">
        <v>7774</v>
      </c>
    </row>
    <row r="52" spans="2:4" ht="13.5">
      <c r="B52" s="16" t="s">
        <v>21</v>
      </c>
      <c r="C52" s="43">
        <f>C53+C56</f>
        <v>1120654</v>
      </c>
      <c r="D52" s="13">
        <f>D53+D56</f>
        <v>2002969</v>
      </c>
    </row>
    <row r="53" spans="2:4" ht="13.5">
      <c r="B53" s="25" t="s">
        <v>29</v>
      </c>
      <c r="C53" s="45">
        <f>SUM(C54:C55)</f>
        <v>1046587</v>
      </c>
      <c r="D53" s="26">
        <f>D54+D55</f>
        <v>983604</v>
      </c>
    </row>
    <row r="54" spans="2:4" ht="13.5">
      <c r="B54" s="15" t="s">
        <v>24</v>
      </c>
      <c r="C54" s="40">
        <v>1046587</v>
      </c>
      <c r="D54" s="18">
        <v>983604</v>
      </c>
    </row>
    <row r="55" spans="2:4" ht="13.5">
      <c r="B55" s="15" t="s">
        <v>44</v>
      </c>
      <c r="C55" s="40">
        <v>0</v>
      </c>
      <c r="D55" s="18">
        <v>0</v>
      </c>
    </row>
    <row r="56" spans="2:4" ht="13.5">
      <c r="B56" s="25" t="s">
        <v>38</v>
      </c>
      <c r="C56" s="46">
        <v>74067</v>
      </c>
      <c r="D56" s="28">
        <v>1019365</v>
      </c>
    </row>
    <row r="57" spans="2:4" ht="13.5" customHeight="1">
      <c r="B57" s="19" t="s">
        <v>25</v>
      </c>
      <c r="C57" s="41">
        <f>+C47-C52</f>
        <v>-776357</v>
      </c>
      <c r="D57" s="20">
        <f>D47-D52</f>
        <v>-1995195</v>
      </c>
    </row>
    <row r="58" spans="2:4" ht="13.5">
      <c r="B58" s="21" t="s">
        <v>45</v>
      </c>
      <c r="C58" s="47">
        <f>C35+C45+C57</f>
        <v>681489</v>
      </c>
      <c r="D58" s="29">
        <f>D35+D45+D57</f>
        <v>389906</v>
      </c>
    </row>
    <row r="59" spans="2:4" ht="12" customHeight="1">
      <c r="B59" s="21" t="s">
        <v>46</v>
      </c>
      <c r="C59" s="47">
        <f>+D60</f>
        <v>1478823</v>
      </c>
      <c r="D59" s="22">
        <v>1088917</v>
      </c>
    </row>
    <row r="60" spans="2:4" ht="13.5">
      <c r="B60" s="30" t="s">
        <v>47</v>
      </c>
      <c r="C60" s="48">
        <v>1629774</v>
      </c>
      <c r="D60" s="31">
        <f>D58+D59</f>
        <v>1478823</v>
      </c>
    </row>
    <row r="61" spans="2:4" ht="13.5">
      <c r="B61" s="35" t="s">
        <v>52</v>
      </c>
      <c r="C61" s="32"/>
      <c r="D61" s="32"/>
    </row>
    <row r="62" spans="2:4">
      <c r="B62" s="34"/>
      <c r="C62" s="32"/>
      <c r="D62" s="32"/>
    </row>
    <row r="63" spans="2:4">
      <c r="B63" s="34"/>
      <c r="C63" s="32"/>
      <c r="D63" s="32"/>
    </row>
    <row r="65" spans="3:3">
      <c r="C65" s="33"/>
    </row>
  </sheetData>
  <mergeCells count="4">
    <mergeCell ref="B1:D1"/>
    <mergeCell ref="B2:D2"/>
    <mergeCell ref="B3:D3"/>
    <mergeCell ref="B4:D4"/>
  </mergeCells>
  <printOptions horizontalCentered="1" verticalCentered="1"/>
  <pageMargins left="1.1023622047244095" right="1.1023622047244095" top="1.1417322834645669" bottom="0.35433070866141736" header="0.31496062992125984" footer="0.31496062992125984"/>
  <pageSetup scale="67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</vt:lpstr>
      <vt:lpstr>FE!Área_de_impresión</vt:lpstr>
    </vt:vector>
  </TitlesOfParts>
  <Company>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Sefiplan</cp:lastModifiedBy>
  <cp:lastPrinted>2020-08-31T16:53:40Z</cp:lastPrinted>
  <dcterms:created xsi:type="dcterms:W3CDTF">2011-06-21T19:21:05Z</dcterms:created>
  <dcterms:modified xsi:type="dcterms:W3CDTF">2020-09-30T20:40:01Z</dcterms:modified>
</cp:coreProperties>
</file>